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115" windowHeight="80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35" i="1" l="1"/>
  <c r="B68" i="1" s="1"/>
  <c r="B23" i="1"/>
  <c r="C29" i="1" s="1"/>
  <c r="C20" i="1"/>
  <c r="C30" i="1" s="1"/>
  <c r="B20" i="1"/>
  <c r="B29" i="1" s="1"/>
  <c r="B54" i="1" l="1"/>
  <c r="B30" i="1"/>
</calcChain>
</file>

<file path=xl/sharedStrings.xml><?xml version="1.0" encoding="utf-8"?>
<sst xmlns="http://schemas.openxmlformats.org/spreadsheetml/2006/main" count="36" uniqueCount="27">
  <si>
    <t>Milchpreis</t>
  </si>
  <si>
    <t>menge_SH</t>
  </si>
  <si>
    <t>Year</t>
  </si>
  <si>
    <t>Variable 1</t>
  </si>
  <si>
    <t>Variable 2</t>
  </si>
  <si>
    <t xml:space="preserve">The data i'm using ranges from 2004 to 2015 </t>
  </si>
  <si>
    <t>variance</t>
  </si>
  <si>
    <t>variable 1</t>
  </si>
  <si>
    <t>variable 2</t>
  </si>
  <si>
    <t>covariance</t>
  </si>
  <si>
    <t>variance-covariance matrix</t>
  </si>
  <si>
    <t>determinant of the above matrix using Sarrus' law</t>
  </si>
  <si>
    <t>determinant</t>
  </si>
  <si>
    <t>The AIC from Gretl of the VAR lag selesction is</t>
  </si>
  <si>
    <t>Residuals of the VAR model (2 lags used) estimation of the least square estimates</t>
  </si>
  <si>
    <t>My attempts:</t>
  </si>
  <si>
    <t>Enders 2010, Applied Econometric Time Series (3rd edition), p. 317</t>
  </si>
  <si>
    <r>
      <t xml:space="preserve">AIC = </t>
    </r>
    <r>
      <rPr>
        <i/>
        <sz val="11"/>
        <color theme="1"/>
        <rFont val="Calibri"/>
        <family val="2"/>
        <scheme val="minor"/>
      </rPr>
      <t xml:space="preserve">T * </t>
    </r>
    <r>
      <rPr>
        <sz val="11"/>
        <color theme="1"/>
        <rFont val="Calibri"/>
        <family val="2"/>
        <scheme val="minor"/>
      </rPr>
      <t>ln |det| + 2*N</t>
    </r>
  </si>
  <si>
    <t>--&gt; named 'det' in the below</t>
  </si>
  <si>
    <t>N = total numbers of parameters estimated in all equiations</t>
  </si>
  <si>
    <t>T = number of usable observations</t>
  </si>
  <si>
    <t>AIC =</t>
  </si>
  <si>
    <t>T =</t>
  </si>
  <si>
    <t>N =</t>
  </si>
  <si>
    <t>Lütkepohl 2005, New Introduction to Multiple Time Series Analysis, p. 147</t>
  </si>
  <si>
    <r>
      <t>AIC = ln |det| + 2/T * (</t>
    </r>
    <r>
      <rPr>
        <i/>
        <sz val="11"/>
        <color theme="1"/>
        <rFont val="Calibri"/>
        <family val="2"/>
        <scheme val="minor"/>
      </rPr>
      <t>number of freely estimated parameters</t>
    </r>
    <r>
      <rPr>
        <sz val="11"/>
        <color theme="1"/>
        <rFont val="Calibri"/>
        <family val="2"/>
        <scheme val="minor"/>
      </rPr>
      <t>)</t>
    </r>
  </si>
  <si>
    <t>10 years for which i've got two least-square estimates of the two variables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</si>
</sst>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2" xfId="0" applyBorder="1"/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0" fillId="0" borderId="0" xfId="0" quotePrefix="1"/>
    <xf numFmtId="0" fontId="3" fillId="0" borderId="0" xfId="0" applyFont="1"/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topLeftCell="A22" workbookViewId="0">
      <selection activeCell="A38" sqref="A38:A39"/>
    </sheetView>
  </sheetViews>
  <sheetFormatPr baseColWidth="10" defaultRowHeight="15" x14ac:dyDescent="0.25"/>
  <sheetData>
    <row r="1" spans="1:3" x14ac:dyDescent="0.25">
      <c r="A1" s="4" t="s">
        <v>14</v>
      </c>
    </row>
    <row r="2" spans="1:3" x14ac:dyDescent="0.25">
      <c r="A2" t="s">
        <v>5</v>
      </c>
    </row>
    <row r="3" spans="1:3" x14ac:dyDescent="0.25">
      <c r="C3" s="2"/>
    </row>
    <row r="4" spans="1:3" x14ac:dyDescent="0.25">
      <c r="A4" s="2"/>
      <c r="B4" s="4" t="s">
        <v>3</v>
      </c>
      <c r="C4" s="4" t="s">
        <v>4</v>
      </c>
    </row>
    <row r="5" spans="1:3" s="2" customFormat="1" x14ac:dyDescent="0.25"/>
    <row r="6" spans="1:3" s="2" customFormat="1" x14ac:dyDescent="0.25">
      <c r="A6" s="6" t="s">
        <v>2</v>
      </c>
      <c r="B6" s="5" t="s">
        <v>0</v>
      </c>
      <c r="C6" s="5" t="s">
        <v>1</v>
      </c>
    </row>
    <row r="7" spans="1:3" x14ac:dyDescent="0.25">
      <c r="A7" s="1">
        <v>2006</v>
      </c>
      <c r="B7" s="3">
        <v>3.4148999999999998</v>
      </c>
      <c r="C7" s="3">
        <v>2.2010000000000001</v>
      </c>
    </row>
    <row r="8" spans="1:3" x14ac:dyDescent="0.25">
      <c r="A8" s="1">
        <v>2007</v>
      </c>
      <c r="B8" s="3">
        <v>-3.6213000000000002</v>
      </c>
      <c r="C8" s="3">
        <v>1.7377</v>
      </c>
    </row>
    <row r="9" spans="1:3" x14ac:dyDescent="0.25">
      <c r="A9" s="1">
        <v>2008</v>
      </c>
      <c r="B9" s="3">
        <v>4.6535000000000002</v>
      </c>
      <c r="C9" s="3">
        <v>11.945</v>
      </c>
    </row>
    <row r="10" spans="1:3" x14ac:dyDescent="0.25">
      <c r="A10" s="1">
        <v>2009</v>
      </c>
      <c r="B10" s="3">
        <v>-4.3832000000000004</v>
      </c>
      <c r="C10" s="3">
        <v>-6.282</v>
      </c>
    </row>
    <row r="11" spans="1:3" x14ac:dyDescent="0.25">
      <c r="A11" s="1">
        <v>2010</v>
      </c>
      <c r="B11" s="3">
        <v>2.1513</v>
      </c>
      <c r="C11" s="3">
        <v>0.15626000000000001</v>
      </c>
    </row>
    <row r="12" spans="1:3" x14ac:dyDescent="0.25">
      <c r="A12" s="1">
        <v>2011</v>
      </c>
      <c r="B12" s="3">
        <v>-3.1688000000000001</v>
      </c>
      <c r="C12" s="3">
        <v>-4.3952999999999999E-2</v>
      </c>
    </row>
    <row r="13" spans="1:3" x14ac:dyDescent="0.25">
      <c r="A13" s="1">
        <v>2012</v>
      </c>
      <c r="B13" s="3">
        <v>-7.4695</v>
      </c>
      <c r="C13" s="3">
        <v>-38.012</v>
      </c>
    </row>
    <row r="14" spans="1:3" x14ac:dyDescent="0.25">
      <c r="A14" s="1">
        <v>2013</v>
      </c>
      <c r="B14" s="3">
        <v>2.9889999999999999</v>
      </c>
      <c r="C14" s="3">
        <v>4.9042000000000003</v>
      </c>
    </row>
    <row r="15" spans="1:3" x14ac:dyDescent="0.25">
      <c r="A15" s="1">
        <v>2014</v>
      </c>
      <c r="B15" s="3">
        <v>10.31</v>
      </c>
      <c r="C15" s="3">
        <v>23.988</v>
      </c>
    </row>
    <row r="16" spans="1:3" x14ac:dyDescent="0.25">
      <c r="A16" s="1">
        <v>2015</v>
      </c>
      <c r="B16" s="3">
        <v>-4.8758999999999997</v>
      </c>
      <c r="C16" s="3">
        <v>-0.59414</v>
      </c>
    </row>
    <row r="17" spans="1:3" s="2" customFormat="1" x14ac:dyDescent="0.25">
      <c r="A17" s="7"/>
      <c r="B17" s="3"/>
      <c r="C17" s="3"/>
    </row>
    <row r="19" spans="1:3" x14ac:dyDescent="0.25">
      <c r="A19" s="6"/>
      <c r="B19" s="5" t="s">
        <v>7</v>
      </c>
      <c r="C19" s="5" t="s">
        <v>8</v>
      </c>
    </row>
    <row r="20" spans="1:3" x14ac:dyDescent="0.25">
      <c r="A20" s="1" t="s">
        <v>6</v>
      </c>
      <c r="B20">
        <f>VAR(B7:B16)</f>
        <v>30.567810820000002</v>
      </c>
      <c r="C20">
        <f>VAR(C7:C16)</f>
        <v>248.30859648032896</v>
      </c>
    </row>
    <row r="23" spans="1:3" x14ac:dyDescent="0.25">
      <c r="A23" t="s">
        <v>9</v>
      </c>
      <c r="B23">
        <f>COVAR(B7:B16,C7:C16)</f>
        <v>63.36227572204001</v>
      </c>
    </row>
    <row r="26" spans="1:3" x14ac:dyDescent="0.25">
      <c r="A26" s="4" t="s">
        <v>10</v>
      </c>
    </row>
    <row r="28" spans="1:3" x14ac:dyDescent="0.25">
      <c r="A28" s="6"/>
      <c r="B28" s="5" t="s">
        <v>7</v>
      </c>
      <c r="C28" s="5" t="s">
        <v>8</v>
      </c>
    </row>
    <row r="29" spans="1:3" x14ac:dyDescent="0.25">
      <c r="A29" s="1" t="s">
        <v>7</v>
      </c>
      <c r="B29">
        <f>B20</f>
        <v>30.567810820000002</v>
      </c>
      <c r="C29">
        <f>B23</f>
        <v>63.36227572204001</v>
      </c>
    </row>
    <row r="30" spans="1:3" x14ac:dyDescent="0.25">
      <c r="A30" s="1" t="s">
        <v>8</v>
      </c>
      <c r="B30">
        <f>B23</f>
        <v>63.36227572204001</v>
      </c>
      <c r="C30">
        <f>C20</f>
        <v>248.30859648032896</v>
      </c>
    </row>
    <row r="33" spans="1:3" x14ac:dyDescent="0.25">
      <c r="A33" s="4" t="s">
        <v>11</v>
      </c>
    </row>
    <row r="35" spans="1:3" x14ac:dyDescent="0.25">
      <c r="A35" t="s">
        <v>12</v>
      </c>
      <c r="B35">
        <f>B29*C30-B30*C29</f>
        <v>3575.472217514593</v>
      </c>
      <c r="C35" s="8" t="s">
        <v>18</v>
      </c>
    </row>
    <row r="38" spans="1:3" x14ac:dyDescent="0.25">
      <c r="A38" s="9" t="s">
        <v>13</v>
      </c>
    </row>
    <row r="39" spans="1:3" x14ac:dyDescent="0.25">
      <c r="A39" s="10">
        <v>15.741186000000001</v>
      </c>
    </row>
    <row r="42" spans="1:3" x14ac:dyDescent="0.25">
      <c r="A42" s="9" t="s">
        <v>15</v>
      </c>
    </row>
    <row r="44" spans="1:3" x14ac:dyDescent="0.25">
      <c r="A44" t="s">
        <v>16</v>
      </c>
    </row>
    <row r="46" spans="1:3" x14ac:dyDescent="0.25">
      <c r="A46" t="s">
        <v>17</v>
      </c>
    </row>
    <row r="48" spans="1:3" x14ac:dyDescent="0.25">
      <c r="A48" t="s">
        <v>19</v>
      </c>
    </row>
    <row r="49" spans="1:4" x14ac:dyDescent="0.25">
      <c r="A49" t="s">
        <v>20</v>
      </c>
    </row>
    <row r="51" spans="1:4" x14ac:dyDescent="0.25">
      <c r="A51" t="s">
        <v>23</v>
      </c>
      <c r="B51">
        <v>10</v>
      </c>
    </row>
    <row r="52" spans="1:4" x14ac:dyDescent="0.25">
      <c r="A52" t="s">
        <v>22</v>
      </c>
      <c r="B52">
        <v>10</v>
      </c>
      <c r="D52" t="s">
        <v>26</v>
      </c>
    </row>
    <row r="54" spans="1:4" x14ac:dyDescent="0.25">
      <c r="A54" s="4" t="s">
        <v>21</v>
      </c>
      <c r="B54" s="4">
        <f>B52*LN(B35)+2*B51</f>
        <v>101.8185253522042</v>
      </c>
    </row>
    <row r="58" spans="1:4" x14ac:dyDescent="0.25">
      <c r="A58" t="s">
        <v>24</v>
      </c>
    </row>
    <row r="60" spans="1:4" x14ac:dyDescent="0.25">
      <c r="A60" t="s">
        <v>25</v>
      </c>
    </row>
    <row r="62" spans="1:4" x14ac:dyDescent="0.25">
      <c r="A62" s="2" t="s">
        <v>19</v>
      </c>
      <c r="B62" s="2"/>
    </row>
    <row r="63" spans="1:4" x14ac:dyDescent="0.25">
      <c r="A63" s="2" t="s">
        <v>20</v>
      </c>
      <c r="B63" s="2"/>
    </row>
    <row r="64" spans="1:4" x14ac:dyDescent="0.25">
      <c r="A64" s="2"/>
      <c r="B64" s="2"/>
    </row>
    <row r="65" spans="1:2" x14ac:dyDescent="0.25">
      <c r="A65" s="2" t="s">
        <v>23</v>
      </c>
      <c r="B65" s="2">
        <v>10</v>
      </c>
    </row>
    <row r="66" spans="1:2" x14ac:dyDescent="0.25">
      <c r="A66" s="2" t="s">
        <v>22</v>
      </c>
      <c r="B66" s="2">
        <v>10</v>
      </c>
    </row>
    <row r="68" spans="1:2" x14ac:dyDescent="0.25">
      <c r="A68" s="4" t="s">
        <v>21</v>
      </c>
      <c r="B68" s="4">
        <f>LN(B35)+2/B66*B65</f>
        <v>10.18185253522042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Marvin</dc:creator>
  <cp:lastModifiedBy>Marvin</cp:lastModifiedBy>
  <dcterms:created xsi:type="dcterms:W3CDTF">2018-03-02T09:32:46Z</dcterms:created>
  <dcterms:modified xsi:type="dcterms:W3CDTF">2018-03-02T10:36:42Z</dcterms:modified>
</cp:coreProperties>
</file>